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FyF_4to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G75" i="1" l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/>
  <c r="F61" i="1"/>
  <c r="E61" i="1"/>
  <c r="D61" i="1"/>
  <c r="C61" i="1"/>
  <c r="B61" i="1"/>
  <c r="G60" i="1"/>
  <c r="G59" i="1"/>
  <c r="G58" i="1"/>
  <c r="G57" i="1"/>
  <c r="G56" i="1"/>
  <c r="G55" i="1"/>
  <c r="G54" i="1"/>
  <c r="G53" i="1" s="1"/>
  <c r="F53" i="1"/>
  <c r="E53" i="1"/>
  <c r="D53" i="1"/>
  <c r="C53" i="1"/>
  <c r="B53" i="1"/>
  <c r="G52" i="1"/>
  <c r="G51" i="1"/>
  <c r="G50" i="1"/>
  <c r="G49" i="1"/>
  <c r="G48" i="1"/>
  <c r="G47" i="1"/>
  <c r="G46" i="1"/>
  <c r="G44" i="1" s="1"/>
  <c r="G43" i="1" s="1"/>
  <c r="G45" i="1"/>
  <c r="F44" i="1"/>
  <c r="F43" i="1" s="1"/>
  <c r="F77" i="1" s="1"/>
  <c r="E44" i="1"/>
  <c r="E43" i="1" s="1"/>
  <c r="E77" i="1" s="1"/>
  <c r="D44" i="1"/>
  <c r="C44" i="1"/>
  <c r="B44" i="1"/>
  <c r="B43" i="1" s="1"/>
  <c r="B77" i="1" s="1"/>
  <c r="D43" i="1"/>
  <c r="D77" i="1" s="1"/>
  <c r="C43" i="1"/>
  <c r="C77" i="1" s="1"/>
  <c r="G41" i="1"/>
  <c r="G40" i="1"/>
  <c r="G39" i="1"/>
  <c r="G38" i="1"/>
  <c r="G37" i="1" s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G27" i="1" s="1"/>
  <c r="F27" i="1"/>
  <c r="E27" i="1"/>
  <c r="D27" i="1"/>
  <c r="C27" i="1"/>
  <c r="B27" i="1"/>
  <c r="G26" i="1"/>
  <c r="G25" i="1"/>
  <c r="G24" i="1"/>
  <c r="G23" i="1"/>
  <c r="G22" i="1"/>
  <c r="G21" i="1"/>
  <c r="G20" i="1"/>
  <c r="G19" i="1" s="1"/>
  <c r="F19" i="1"/>
  <c r="E19" i="1"/>
  <c r="D19" i="1"/>
  <c r="C19" i="1"/>
  <c r="B19" i="1"/>
  <c r="G18" i="1"/>
  <c r="G17" i="1"/>
  <c r="G16" i="1"/>
  <c r="G15" i="1"/>
  <c r="G14" i="1"/>
  <c r="G13" i="1"/>
  <c r="G12" i="1"/>
  <c r="G11" i="1"/>
  <c r="G10" i="1" s="1"/>
  <c r="F10" i="1"/>
  <c r="E10" i="1"/>
  <c r="D10" i="1"/>
  <c r="D9" i="1" s="1"/>
  <c r="C10" i="1"/>
  <c r="C9" i="1" s="1"/>
  <c r="B10" i="1"/>
  <c r="F9" i="1"/>
  <c r="E9" i="1"/>
  <c r="B9" i="1"/>
  <c r="A5" i="1"/>
  <c r="A2" i="1"/>
  <c r="G9" i="1" l="1"/>
  <c r="G77" i="1" s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<sst xmlns="http://schemas.openxmlformats.org/spreadsheetml/2006/main" count="79" uniqueCount="49">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</sst>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4" xfId="0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wrapText="1" indent="9"/>
    </xf>
    <xf numFmtId="0" fontId="0" fillId="3" borderId="13" xfId="0" applyFill="1" applyBorder="1" applyAlignment="1">
      <alignment horizontal="left" vertical="center" wrapText="1" indent="6"/>
    </xf>
    <xf numFmtId="0" fontId="1" fillId="3" borderId="13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9"/>
    </xf>
    <xf numFmtId="0" fontId="0" fillId="3" borderId="6" xfId="0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9" xfId="0" applyFill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workbookViewId="0">
      <selection activeCell="A14" sqref="A14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" t="s">
        <v>0</v>
      </c>
      <c r="B1" s="19"/>
      <c r="C1" s="19"/>
      <c r="D1" s="19"/>
      <c r="E1" s="19"/>
      <c r="F1" s="19"/>
      <c r="G1" s="20"/>
    </row>
    <row r="2" spans="1:7" ht="15" x14ac:dyDescent="0.25">
      <c r="A2" s="1" t="str">
        <f>ENTE_PUBLICO_A</f>
        <v>UNIVERSIDAD POLITÉCNICA DEL ESTADO DE MORELOS, Gobierno del Estado de Morelos (a)</v>
      </c>
      <c r="B2" s="2"/>
      <c r="C2" s="2"/>
      <c r="D2" s="2"/>
      <c r="E2" s="2"/>
      <c r="F2" s="2"/>
      <c r="G2" s="3"/>
    </row>
    <row r="3" spans="1:7" ht="15" x14ac:dyDescent="0.25">
      <c r="A3" s="4" t="s">
        <v>1</v>
      </c>
      <c r="B3" s="5"/>
      <c r="C3" s="5"/>
      <c r="D3" s="5"/>
      <c r="E3" s="5"/>
      <c r="F3" s="5"/>
      <c r="G3" s="6"/>
    </row>
    <row r="4" spans="1:7" ht="15" x14ac:dyDescent="0.25">
      <c r="A4" s="4" t="s">
        <v>2</v>
      </c>
      <c r="B4" s="5"/>
      <c r="C4" s="5"/>
      <c r="D4" s="5"/>
      <c r="E4" s="5"/>
      <c r="F4" s="5"/>
      <c r="G4" s="6"/>
    </row>
    <row r="5" spans="1:7" ht="15" x14ac:dyDescent="0.25">
      <c r="A5" s="7" t="str">
        <f>TRIMESTRE</f>
        <v>Del 1 de enero al 31 de diciembre de 2017 (b)</v>
      </c>
      <c r="B5" s="8"/>
      <c r="C5" s="8"/>
      <c r="D5" s="8"/>
      <c r="E5" s="8"/>
      <c r="F5" s="8"/>
      <c r="G5" s="9"/>
    </row>
    <row r="6" spans="1:7" ht="15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x14ac:dyDescent="0.25">
      <c r="A7" s="5" t="s">
        <v>4</v>
      </c>
      <c r="B7" s="10" t="s">
        <v>5</v>
      </c>
      <c r="C7" s="11"/>
      <c r="D7" s="11"/>
      <c r="E7" s="11"/>
      <c r="F7" s="12"/>
      <c r="G7" s="13" t="s">
        <v>6</v>
      </c>
    </row>
    <row r="8" spans="1:7" ht="30.75" customHeight="1" x14ac:dyDescent="0.25">
      <c r="A8" s="5"/>
      <c r="B8" s="14" t="s">
        <v>7</v>
      </c>
      <c r="C8" s="15" t="s">
        <v>8</v>
      </c>
      <c r="D8" s="14" t="s">
        <v>9</v>
      </c>
      <c r="E8" s="14" t="s">
        <v>10</v>
      </c>
      <c r="F8" s="16" t="s">
        <v>11</v>
      </c>
      <c r="G8" s="17"/>
    </row>
    <row r="9" spans="1:7" s="23" customFormat="1" ht="15" x14ac:dyDescent="0.25">
      <c r="A9" s="21" t="s">
        <v>12</v>
      </c>
      <c r="B9" s="22">
        <f>SUM(B10,B19,B27,B37)</f>
        <v>69648055</v>
      </c>
      <c r="C9" s="22">
        <f t="shared" ref="C9:G9" si="0">SUM(C10,C19,C27,C37)</f>
        <v>6025490</v>
      </c>
      <c r="D9" s="22">
        <f t="shared" si="0"/>
        <v>75673545</v>
      </c>
      <c r="E9" s="22">
        <f t="shared" si="0"/>
        <v>66390144</v>
      </c>
      <c r="F9" s="22">
        <f t="shared" si="0"/>
        <v>61880830</v>
      </c>
      <c r="G9" s="22">
        <f t="shared" si="0"/>
        <v>9283401</v>
      </c>
    </row>
    <row r="10" spans="1:7" s="23" customFormat="1" ht="15" x14ac:dyDescent="0.25">
      <c r="A10" s="24" t="s">
        <v>13</v>
      </c>
      <c r="B10" s="25">
        <f>SUM(B11:B18)</f>
        <v>0</v>
      </c>
      <c r="C10" s="25">
        <f t="shared" ref="C10:F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>SUM(G11:G18)</f>
        <v>0</v>
      </c>
    </row>
    <row r="11" spans="1:7" s="23" customFormat="1" ht="15" x14ac:dyDescent="0.25">
      <c r="A11" s="26" t="s">
        <v>14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f>D11-E11</f>
        <v>0</v>
      </c>
    </row>
    <row r="12" spans="1:7" s="23" customFormat="1" ht="15" x14ac:dyDescent="0.25">
      <c r="A12" s="26" t="s">
        <v>15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f t="shared" ref="G12:G18" si="2">D12-E12</f>
        <v>0</v>
      </c>
    </row>
    <row r="13" spans="1:7" s="23" customFormat="1" ht="15" x14ac:dyDescent="0.25">
      <c r="A13" s="26" t="s">
        <v>16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f t="shared" si="2"/>
        <v>0</v>
      </c>
    </row>
    <row r="14" spans="1:7" s="23" customFormat="1" ht="15" x14ac:dyDescent="0.25">
      <c r="A14" s="26" t="s">
        <v>17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si="2"/>
        <v>0</v>
      </c>
    </row>
    <row r="15" spans="1:7" s="23" customFormat="1" ht="15" x14ac:dyDescent="0.25">
      <c r="A15" s="26" t="s">
        <v>18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si="2"/>
        <v>0</v>
      </c>
    </row>
    <row r="16" spans="1:7" s="23" customFormat="1" ht="15" x14ac:dyDescent="0.25">
      <c r="A16" s="26" t="s">
        <v>19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si="2"/>
        <v>0</v>
      </c>
    </row>
    <row r="17" spans="1:7" s="23" customFormat="1" ht="15" x14ac:dyDescent="0.25">
      <c r="A17" s="26" t="s">
        <v>20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si="2"/>
        <v>0</v>
      </c>
    </row>
    <row r="18" spans="1:7" s="23" customFormat="1" ht="15" x14ac:dyDescent="0.25">
      <c r="A18" s="26" t="s">
        <v>21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f t="shared" si="2"/>
        <v>0</v>
      </c>
    </row>
    <row r="19" spans="1:7" s="23" customFormat="1" ht="15" x14ac:dyDescent="0.25">
      <c r="A19" s="24" t="s">
        <v>22</v>
      </c>
      <c r="B19" s="25">
        <f>SUM(B20:B26)</f>
        <v>69648055</v>
      </c>
      <c r="C19" s="25">
        <f t="shared" ref="C19:F19" si="3">SUM(C20:C26)</f>
        <v>6025490</v>
      </c>
      <c r="D19" s="25">
        <f t="shared" si="3"/>
        <v>75673545</v>
      </c>
      <c r="E19" s="25">
        <f t="shared" si="3"/>
        <v>66390144</v>
      </c>
      <c r="F19" s="25">
        <f t="shared" si="3"/>
        <v>61880830</v>
      </c>
      <c r="G19" s="25">
        <f>SUM(G20:G26)</f>
        <v>9283401</v>
      </c>
    </row>
    <row r="20" spans="1:7" s="23" customFormat="1" ht="15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7">
        <f>D20-E20</f>
        <v>0</v>
      </c>
    </row>
    <row r="21" spans="1:7" s="23" customFormat="1" ht="15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7">
        <f t="shared" ref="G21:G26" si="4">D21-E21</f>
        <v>0</v>
      </c>
    </row>
    <row r="22" spans="1:7" s="23" customFormat="1" ht="15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7">
        <f t="shared" si="4"/>
        <v>0</v>
      </c>
    </row>
    <row r="23" spans="1:7" s="23" customFormat="1" ht="15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7">
        <f t="shared" si="4"/>
        <v>0</v>
      </c>
    </row>
    <row r="24" spans="1:7" s="23" customFormat="1" ht="15" x14ac:dyDescent="0.25">
      <c r="A24" s="26" t="s">
        <v>27</v>
      </c>
      <c r="B24" s="25">
        <v>69648055</v>
      </c>
      <c r="C24" s="25">
        <v>6025490</v>
      </c>
      <c r="D24" s="25">
        <v>75673545</v>
      </c>
      <c r="E24" s="25">
        <v>66390144</v>
      </c>
      <c r="F24" s="25">
        <v>61880830</v>
      </c>
      <c r="G24" s="27">
        <f t="shared" si="4"/>
        <v>9283401</v>
      </c>
    </row>
    <row r="25" spans="1:7" s="23" customFormat="1" ht="15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7">
        <f t="shared" si="4"/>
        <v>0</v>
      </c>
    </row>
    <row r="26" spans="1:7" s="23" customFormat="1" ht="15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7">
        <f t="shared" si="4"/>
        <v>0</v>
      </c>
    </row>
    <row r="27" spans="1:7" s="23" customFormat="1" ht="15" x14ac:dyDescent="0.25">
      <c r="A27" s="24" t="s">
        <v>30</v>
      </c>
      <c r="B27" s="25">
        <f>SUM(B28:B36)</f>
        <v>0</v>
      </c>
      <c r="C27" s="25">
        <f t="shared" ref="C27:F27" si="5">SUM(C28:C36)</f>
        <v>0</v>
      </c>
      <c r="D27" s="25">
        <f t="shared" si="5"/>
        <v>0</v>
      </c>
      <c r="E27" s="25">
        <f t="shared" si="5"/>
        <v>0</v>
      </c>
      <c r="F27" s="25">
        <f t="shared" si="5"/>
        <v>0</v>
      </c>
      <c r="G27" s="25">
        <f>SUM(G28:G36)</f>
        <v>0</v>
      </c>
    </row>
    <row r="28" spans="1:7" s="23" customFormat="1" ht="15" x14ac:dyDescent="0.25">
      <c r="A28" s="28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7">
        <f>D28-E28</f>
        <v>0</v>
      </c>
    </row>
    <row r="29" spans="1:7" s="23" customFormat="1" ht="15" x14ac:dyDescent="0.25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7">
        <f t="shared" ref="G29:G36" si="6">D29-E29</f>
        <v>0</v>
      </c>
    </row>
    <row r="30" spans="1:7" s="23" customFormat="1" ht="15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7">
        <f t="shared" si="6"/>
        <v>0</v>
      </c>
    </row>
    <row r="31" spans="1:7" s="23" customFormat="1" ht="15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7">
        <f t="shared" si="6"/>
        <v>0</v>
      </c>
    </row>
    <row r="32" spans="1:7" s="23" customFormat="1" ht="15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7">
        <f t="shared" si="6"/>
        <v>0</v>
      </c>
    </row>
    <row r="33" spans="1:7" s="23" customFormat="1" ht="15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7">
        <f t="shared" si="6"/>
        <v>0</v>
      </c>
    </row>
    <row r="34" spans="1:7" s="23" customFormat="1" ht="15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7">
        <f t="shared" si="6"/>
        <v>0</v>
      </c>
    </row>
    <row r="35" spans="1:7" s="23" customFormat="1" ht="15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7">
        <f t="shared" si="6"/>
        <v>0</v>
      </c>
    </row>
    <row r="36" spans="1:7" s="23" customFormat="1" ht="15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7">
        <f t="shared" si="6"/>
        <v>0</v>
      </c>
    </row>
    <row r="37" spans="1:7" s="23" customFormat="1" ht="30" x14ac:dyDescent="0.25">
      <c r="A37" s="29" t="s">
        <v>40</v>
      </c>
      <c r="B37" s="25">
        <f>SUM(B38:B41)</f>
        <v>0</v>
      </c>
      <c r="C37" s="25">
        <f t="shared" ref="C37:F37" si="7">SUM(C38:C41)</f>
        <v>0</v>
      </c>
      <c r="D37" s="25">
        <f t="shared" si="7"/>
        <v>0</v>
      </c>
      <c r="E37" s="25">
        <f t="shared" si="7"/>
        <v>0</v>
      </c>
      <c r="F37" s="25">
        <f t="shared" si="7"/>
        <v>0</v>
      </c>
      <c r="G37" s="25">
        <f>SUM(G38:G41)</f>
        <v>0</v>
      </c>
    </row>
    <row r="38" spans="1:7" s="23" customFormat="1" ht="15" x14ac:dyDescent="0.25">
      <c r="A38" s="28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7">
        <f>D38-E38</f>
        <v>0</v>
      </c>
    </row>
    <row r="39" spans="1:7" s="23" customFormat="1" ht="30" x14ac:dyDescent="0.25">
      <c r="A39" s="28" t="s">
        <v>42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f t="shared" ref="G39:G41" si="8">D39-E39</f>
        <v>0</v>
      </c>
    </row>
    <row r="40" spans="1:7" s="23" customFormat="1" ht="15" x14ac:dyDescent="0.25">
      <c r="A40" s="28" t="s">
        <v>43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f t="shared" si="8"/>
        <v>0</v>
      </c>
    </row>
    <row r="41" spans="1:7" s="23" customFormat="1" ht="15" x14ac:dyDescent="0.25">
      <c r="A41" s="28" t="s">
        <v>44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f t="shared" si="8"/>
        <v>0</v>
      </c>
    </row>
    <row r="42" spans="1:7" s="23" customFormat="1" ht="15" x14ac:dyDescent="0.25">
      <c r="A42" s="28"/>
      <c r="B42" s="27"/>
      <c r="C42" s="27"/>
      <c r="D42" s="27"/>
      <c r="E42" s="27"/>
      <c r="F42" s="27"/>
      <c r="G42" s="27"/>
    </row>
    <row r="43" spans="1:7" s="23" customFormat="1" ht="15" x14ac:dyDescent="0.25">
      <c r="A43" s="30" t="s">
        <v>45</v>
      </c>
      <c r="B43" s="31">
        <f>SUM(B44,B53,B61,B71)</f>
        <v>1554052</v>
      </c>
      <c r="C43" s="31">
        <f t="shared" ref="C43:G43" si="9">SUM(C44,C53,C61,C71)</f>
        <v>3020343</v>
      </c>
      <c r="D43" s="31">
        <f t="shared" si="9"/>
        <v>4574395</v>
      </c>
      <c r="E43" s="31">
        <f t="shared" si="9"/>
        <v>1262318</v>
      </c>
      <c r="F43" s="31">
        <f t="shared" si="9"/>
        <v>1262318</v>
      </c>
      <c r="G43" s="31">
        <f t="shared" si="9"/>
        <v>3312077</v>
      </c>
    </row>
    <row r="44" spans="1:7" s="23" customFormat="1" ht="15" x14ac:dyDescent="0.25">
      <c r="A44" s="24" t="s">
        <v>46</v>
      </c>
      <c r="B44" s="27">
        <f>SUM(B45:B52)</f>
        <v>0</v>
      </c>
      <c r="C44" s="27">
        <f t="shared" ref="C44:G44" si="10">SUM(C45:C52)</f>
        <v>0</v>
      </c>
      <c r="D44" s="27">
        <f t="shared" si="10"/>
        <v>0</v>
      </c>
      <c r="E44" s="27">
        <f t="shared" si="10"/>
        <v>0</v>
      </c>
      <c r="F44" s="27">
        <f t="shared" si="10"/>
        <v>0</v>
      </c>
      <c r="G44" s="27">
        <f t="shared" si="10"/>
        <v>0</v>
      </c>
    </row>
    <row r="45" spans="1:7" s="23" customFormat="1" ht="15" x14ac:dyDescent="0.25">
      <c r="A45" s="28" t="s">
        <v>14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f>D45-E45</f>
        <v>0</v>
      </c>
    </row>
    <row r="46" spans="1:7" s="23" customFormat="1" ht="15" x14ac:dyDescent="0.25">
      <c r="A46" s="28" t="s">
        <v>15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f t="shared" ref="G46:G52" si="11">D46-E46</f>
        <v>0</v>
      </c>
    </row>
    <row r="47" spans="1:7" s="23" customFormat="1" ht="15" x14ac:dyDescent="0.25">
      <c r="A47" s="28" t="s">
        <v>16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f t="shared" si="11"/>
        <v>0</v>
      </c>
    </row>
    <row r="48" spans="1:7" s="23" customFormat="1" ht="15" x14ac:dyDescent="0.25">
      <c r="A48" s="28" t="s">
        <v>17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f t="shared" si="11"/>
        <v>0</v>
      </c>
    </row>
    <row r="49" spans="1:7" s="23" customFormat="1" ht="15" x14ac:dyDescent="0.25">
      <c r="A49" s="28" t="s">
        <v>18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f t="shared" si="11"/>
        <v>0</v>
      </c>
    </row>
    <row r="50" spans="1:7" s="23" customFormat="1" ht="15" x14ac:dyDescent="0.25">
      <c r="A50" s="28" t="s">
        <v>19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f t="shared" si="11"/>
        <v>0</v>
      </c>
    </row>
    <row r="51" spans="1:7" s="23" customFormat="1" ht="15" x14ac:dyDescent="0.25">
      <c r="A51" s="28" t="s">
        <v>20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f t="shared" si="11"/>
        <v>0</v>
      </c>
    </row>
    <row r="52" spans="1:7" s="23" customFormat="1" ht="15" x14ac:dyDescent="0.25">
      <c r="A52" s="28" t="s">
        <v>21</v>
      </c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f t="shared" si="11"/>
        <v>0</v>
      </c>
    </row>
    <row r="53" spans="1:7" s="23" customFormat="1" ht="15" x14ac:dyDescent="0.25">
      <c r="A53" s="24" t="s">
        <v>22</v>
      </c>
      <c r="B53" s="25">
        <f>SUM(B54:B60)</f>
        <v>1554052</v>
      </c>
      <c r="C53" s="25">
        <f t="shared" ref="C53:G53" si="12">SUM(C54:C60)</f>
        <v>3020343</v>
      </c>
      <c r="D53" s="25">
        <f t="shared" si="12"/>
        <v>4574395</v>
      </c>
      <c r="E53" s="25">
        <f t="shared" si="12"/>
        <v>1262318</v>
      </c>
      <c r="F53" s="25">
        <f t="shared" si="12"/>
        <v>1262318</v>
      </c>
      <c r="G53" s="25">
        <f t="shared" si="12"/>
        <v>3312077</v>
      </c>
    </row>
    <row r="54" spans="1:7" s="23" customFormat="1" ht="15" x14ac:dyDescent="0.25">
      <c r="A54" s="28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7">
        <f>D54-E54</f>
        <v>0</v>
      </c>
    </row>
    <row r="55" spans="1:7" s="23" customFormat="1" ht="15" x14ac:dyDescent="0.25">
      <c r="A55" s="28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7">
        <f t="shared" ref="G55:G60" si="13">D55-E55</f>
        <v>0</v>
      </c>
    </row>
    <row r="56" spans="1:7" s="23" customFormat="1" ht="15" x14ac:dyDescent="0.25">
      <c r="A56" s="28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7">
        <f t="shared" si="13"/>
        <v>0</v>
      </c>
    </row>
    <row r="57" spans="1:7" s="23" customFormat="1" ht="15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7">
        <f t="shared" si="13"/>
        <v>0</v>
      </c>
    </row>
    <row r="58" spans="1:7" s="23" customFormat="1" ht="15" x14ac:dyDescent="0.25">
      <c r="A58" s="28" t="s">
        <v>27</v>
      </c>
      <c r="B58" s="25">
        <v>1554052</v>
      </c>
      <c r="C58" s="25">
        <v>3020343</v>
      </c>
      <c r="D58" s="25">
        <v>4574395</v>
      </c>
      <c r="E58" s="25">
        <v>1262318</v>
      </c>
      <c r="F58" s="25">
        <v>1262318</v>
      </c>
      <c r="G58" s="27">
        <f t="shared" si="13"/>
        <v>3312077</v>
      </c>
    </row>
    <row r="59" spans="1:7" s="23" customFormat="1" ht="15" x14ac:dyDescent="0.25">
      <c r="A59" s="28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7">
        <f t="shared" si="13"/>
        <v>0</v>
      </c>
    </row>
    <row r="60" spans="1:7" s="23" customFormat="1" ht="15" x14ac:dyDescent="0.25">
      <c r="A60" s="28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7">
        <f t="shared" si="13"/>
        <v>0</v>
      </c>
    </row>
    <row r="61" spans="1:7" s="23" customFormat="1" ht="15" x14ac:dyDescent="0.25">
      <c r="A61" s="24" t="s">
        <v>30</v>
      </c>
      <c r="B61" s="25">
        <f>SUM(B62:B70)</f>
        <v>0</v>
      </c>
      <c r="C61" s="25">
        <f t="shared" ref="C61:G61" si="14">SUM(C62:C70)</f>
        <v>0</v>
      </c>
      <c r="D61" s="25">
        <f t="shared" si="14"/>
        <v>0</v>
      </c>
      <c r="E61" s="25">
        <f t="shared" si="14"/>
        <v>0</v>
      </c>
      <c r="F61" s="25">
        <f t="shared" si="14"/>
        <v>0</v>
      </c>
      <c r="G61" s="25">
        <f t="shared" si="14"/>
        <v>0</v>
      </c>
    </row>
    <row r="62" spans="1:7" s="23" customFormat="1" ht="15" x14ac:dyDescent="0.25">
      <c r="A62" s="28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7">
        <f>D62-E62</f>
        <v>0</v>
      </c>
    </row>
    <row r="63" spans="1:7" s="23" customFormat="1" ht="15" x14ac:dyDescent="0.25">
      <c r="A63" s="28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7">
        <f t="shared" ref="G63:G70" si="15">D63-E63</f>
        <v>0</v>
      </c>
    </row>
    <row r="64" spans="1:7" s="23" customFormat="1" ht="15" x14ac:dyDescent="0.25">
      <c r="A64" s="28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7">
        <f t="shared" si="15"/>
        <v>0</v>
      </c>
    </row>
    <row r="65" spans="1:8" s="23" customFormat="1" ht="15" x14ac:dyDescent="0.25">
      <c r="A65" s="28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7">
        <f t="shared" si="15"/>
        <v>0</v>
      </c>
    </row>
    <row r="66" spans="1:8" s="23" customFormat="1" ht="15" x14ac:dyDescent="0.25">
      <c r="A66" s="28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7">
        <f t="shared" si="15"/>
        <v>0</v>
      </c>
    </row>
    <row r="67" spans="1:8" s="23" customFormat="1" ht="15" x14ac:dyDescent="0.25">
      <c r="A67" s="28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7">
        <f t="shared" si="15"/>
        <v>0</v>
      </c>
    </row>
    <row r="68" spans="1:8" s="23" customFormat="1" ht="15" x14ac:dyDescent="0.25">
      <c r="A68" s="28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7">
        <f t="shared" si="15"/>
        <v>0</v>
      </c>
    </row>
    <row r="69" spans="1:8" s="23" customFormat="1" ht="15" x14ac:dyDescent="0.25">
      <c r="A69" s="28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7">
        <f t="shared" si="15"/>
        <v>0</v>
      </c>
    </row>
    <row r="70" spans="1:8" s="23" customFormat="1" ht="15" x14ac:dyDescent="0.25">
      <c r="A70" s="28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7">
        <f t="shared" si="15"/>
        <v>0</v>
      </c>
    </row>
    <row r="71" spans="1:8" s="23" customFormat="1" ht="15" x14ac:dyDescent="0.25">
      <c r="A71" s="29" t="s">
        <v>47</v>
      </c>
      <c r="B71" s="33">
        <f>SUM(B72:B75)</f>
        <v>0</v>
      </c>
      <c r="C71" s="33">
        <f t="shared" ref="C71:F71" si="16">SUM(C72:C75)</f>
        <v>0</v>
      </c>
      <c r="D71" s="33">
        <f t="shared" si="16"/>
        <v>0</v>
      </c>
      <c r="E71" s="33">
        <f t="shared" si="16"/>
        <v>0</v>
      </c>
      <c r="F71" s="33">
        <f t="shared" si="16"/>
        <v>0</v>
      </c>
      <c r="G71" s="33">
        <f>SUM(G72:G75)</f>
        <v>0</v>
      </c>
    </row>
    <row r="72" spans="1:8" s="23" customFormat="1" ht="15" x14ac:dyDescent="0.25">
      <c r="A72" s="28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7">
        <f>D72-E72</f>
        <v>0</v>
      </c>
    </row>
    <row r="73" spans="1:8" s="23" customFormat="1" ht="30" x14ac:dyDescent="0.25">
      <c r="A73" s="28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7">
        <f t="shared" ref="G73:G75" si="17">D73-E73</f>
        <v>0</v>
      </c>
    </row>
    <row r="74" spans="1:8" s="23" customFormat="1" ht="15" x14ac:dyDescent="0.25">
      <c r="A74" s="28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7">
        <f t="shared" si="17"/>
        <v>0</v>
      </c>
    </row>
    <row r="75" spans="1:8" s="23" customFormat="1" ht="15" x14ac:dyDescent="0.25">
      <c r="A75" s="28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7">
        <f t="shared" si="17"/>
        <v>0</v>
      </c>
    </row>
    <row r="76" spans="1:8" s="23" customFormat="1" ht="15" x14ac:dyDescent="0.25">
      <c r="A76" s="34"/>
      <c r="B76" s="35"/>
      <c r="C76" s="35"/>
      <c r="D76" s="35"/>
      <c r="E76" s="35"/>
      <c r="F76" s="35"/>
      <c r="G76" s="35"/>
    </row>
    <row r="77" spans="1:8" s="23" customFormat="1" ht="15" x14ac:dyDescent="0.25">
      <c r="A77" s="30" t="s">
        <v>48</v>
      </c>
      <c r="B77" s="31">
        <f>B43+B9</f>
        <v>71202107</v>
      </c>
      <c r="C77" s="31">
        <f t="shared" ref="C77:F77" si="18">C43+C9</f>
        <v>9045833</v>
      </c>
      <c r="D77" s="31">
        <f t="shared" si="18"/>
        <v>80247940</v>
      </c>
      <c r="E77" s="31">
        <f t="shared" si="18"/>
        <v>67652462</v>
      </c>
      <c r="F77" s="31">
        <f t="shared" si="18"/>
        <v>63143148</v>
      </c>
      <c r="G77" s="31">
        <f>G43+G9</f>
        <v>12595478</v>
      </c>
    </row>
    <row r="78" spans="1:8" s="23" customFormat="1" ht="15" x14ac:dyDescent="0.25">
      <c r="A78" s="36"/>
      <c r="B78" s="37"/>
      <c r="C78" s="37"/>
      <c r="D78" s="37"/>
      <c r="E78" s="37"/>
      <c r="F78" s="37"/>
      <c r="G78" s="37"/>
      <c r="H78" s="3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disablePrompts="1"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FyF_4to_2017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2018-01-31T21:53:54Z</dcterms:created>
  <dcterms:modified xsi:type="dcterms:W3CDTF">2018-01-31T21:55:19Z</dcterms:modified>
</cp:coreProperties>
</file>