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IADO_4to_2017" sheetId="1" r:id="rId1"/>
  </sheets>
  <externalReferences>
    <externalReference r:id="rId2"/>
  </externalReferences>
  <definedNames>
    <definedName name="DEUDA_CONT_FIN_01">IADO_4to_2017!$B$26</definedName>
    <definedName name="DEUDA_CONT_FIN_02">IADO_4to_2017!$C$26</definedName>
    <definedName name="DEUDA_CONT_FIN_03">IADO_4to_2017!$D$26</definedName>
    <definedName name="DEUDA_CONT_FIN_04">IADO_4to_2017!$E$26</definedName>
    <definedName name="DEUDA_CONT_FIN_05">IADO_4to_2017!$F$26</definedName>
    <definedName name="DEUDA_CONT_FIN_06">IADO_4to_2017!$G$26</definedName>
    <definedName name="DEUDA_CONT_FIN_07">IADO_4to_2017!$H$26</definedName>
    <definedName name="ENTE_PUBLICO_A">'[1]Info General'!$C$7</definedName>
    <definedName name="OB_CORTO_PLAZO_FIN_01">IADO_4to_2017!$B$45</definedName>
    <definedName name="OB_CORTO_PLAZO_FIN_02">IADO_4to_2017!$C$45</definedName>
    <definedName name="OB_CORTO_PLAZO_FIN_03">IADO_4to_2017!$D$45</definedName>
    <definedName name="OB_CORTO_PLAZO_FIN_04">IADO_4to_2017!$E$45</definedName>
    <definedName name="OB_CORTO_PLAZO_FIN_05">IADO_4to_2017!$F$45</definedName>
    <definedName name="PERIODO_INFORME">'[1]Info General'!$C$14</definedName>
    <definedName name="ULTIMO_SALDO">'[1]Info General'!$F$20</definedName>
    <definedName name="VALOR_INS_BCC_FIN_01">IADO_4to_2017!$B$31</definedName>
    <definedName name="VALOR_INS_BCC_FIN_02">IADO_4to_2017!$C$31</definedName>
    <definedName name="VALOR_INS_BCC_FIN_03">IADO_4to_2017!$D$31</definedName>
    <definedName name="VALOR_INS_BCC_FIN_04">IADO_4to_2017!$E$31</definedName>
    <definedName name="VALOR_INS_BCC_FIN_05">IADO_4to_2017!$F$31</definedName>
    <definedName name="VALOR_INS_BCC_FIN_06">IADO_4to_2017!$G$31</definedName>
    <definedName name="VALOR_INS_BCC_FIN_07">IADO_4to_2017!$H$31</definedName>
  </definedNames>
  <calcPr calcId="145621"/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C8" i="1" s="1"/>
  <c r="C20" i="1" s="1"/>
  <c r="B13" i="1"/>
  <c r="H9" i="1"/>
  <c r="G9" i="1"/>
  <c r="F9" i="1"/>
  <c r="F8" i="1" s="1"/>
  <c r="F20" i="1" s="1"/>
  <c r="E9" i="1"/>
  <c r="E8" i="1" s="1"/>
  <c r="E20" i="1" s="1"/>
  <c r="D9" i="1"/>
  <c r="C9" i="1"/>
  <c r="B9" i="1"/>
  <c r="B8" i="1" s="1"/>
  <c r="B20" i="1" s="1"/>
  <c r="H8" i="1"/>
  <c r="H20" i="1" s="1"/>
  <c r="D8" i="1"/>
  <c r="D20" i="1" s="1"/>
  <c r="B6" i="1"/>
  <c r="A4" i="1"/>
  <c r="A2" i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<sst xmlns="http://schemas.openxmlformats.org/spreadsheetml/2006/main" count="43" uniqueCount="41">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</sst>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0" fillId="3" borderId="0" xfId="0" applyFill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0" fillId="3" borderId="13" xfId="0" applyFill="1" applyBorder="1"/>
    <xf numFmtId="0" fontId="0" fillId="3" borderId="0" xfId="0" applyFill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7"/>
    </xf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9" sqref="A9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37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9" x14ac:dyDescent="0.25">
      <c r="A2" s="27" t="str">
        <f>ENTE_PUBLICO_A</f>
        <v>UNIVERSIDAD POLITÉCNICA DEL ESTADO DE MORELOS, Gobierno del Estado de Morelos (a)</v>
      </c>
      <c r="B2" s="28"/>
      <c r="C2" s="28"/>
      <c r="D2" s="28"/>
      <c r="E2" s="28"/>
      <c r="F2" s="28"/>
      <c r="G2" s="28"/>
      <c r="H2" s="29"/>
    </row>
    <row r="3" spans="1:9" x14ac:dyDescent="0.25">
      <c r="A3" s="30" t="s">
        <v>1</v>
      </c>
      <c r="B3" s="31"/>
      <c r="C3" s="31"/>
      <c r="D3" s="31"/>
      <c r="E3" s="31"/>
      <c r="F3" s="31"/>
      <c r="G3" s="31"/>
      <c r="H3" s="32"/>
    </row>
    <row r="4" spans="1:9" x14ac:dyDescent="0.25">
      <c r="A4" s="33" t="str">
        <f>PERIODO_INFORME</f>
        <v>Al 31 de diciembre de 2016 y al 31 de diciembre de 2017 (b)</v>
      </c>
      <c r="B4" s="34"/>
      <c r="C4" s="34"/>
      <c r="D4" s="34"/>
      <c r="E4" s="34"/>
      <c r="F4" s="34"/>
      <c r="G4" s="34"/>
      <c r="H4" s="35"/>
    </row>
    <row r="5" spans="1:9" x14ac:dyDescent="0.25">
      <c r="A5" s="36" t="s">
        <v>2</v>
      </c>
      <c r="B5" s="37"/>
      <c r="C5" s="37"/>
      <c r="D5" s="37"/>
      <c r="E5" s="37"/>
      <c r="F5" s="37"/>
      <c r="G5" s="37"/>
      <c r="H5" s="38"/>
    </row>
    <row r="6" spans="1:9" ht="45" x14ac:dyDescent="0.25">
      <c r="A6" s="2" t="s">
        <v>3</v>
      </c>
      <c r="B6" s="3" t="str">
        <f>ULTIMO_SALDO</f>
        <v>Saldo al 31 de diciembre de 2016 (d)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s="11" customFormat="1" x14ac:dyDescent="0.25">
      <c r="A7" s="10"/>
      <c r="B7" s="10"/>
      <c r="C7" s="10"/>
      <c r="D7" s="10"/>
      <c r="E7" s="10"/>
      <c r="F7" s="10"/>
      <c r="G7" s="10"/>
      <c r="H7" s="10"/>
      <c r="I7" s="22"/>
    </row>
    <row r="8" spans="1:9" s="11" customFormat="1" x14ac:dyDescent="0.25">
      <c r="A8" s="12" t="s">
        <v>10</v>
      </c>
      <c r="B8" s="13">
        <f>B9+B13</f>
        <v>0</v>
      </c>
      <c r="C8" s="13">
        <f t="shared" ref="C8:H8" si="0">C9+C13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</row>
    <row r="9" spans="1:9" s="11" customFormat="1" x14ac:dyDescent="0.25">
      <c r="A9" s="23" t="s">
        <v>11</v>
      </c>
      <c r="B9" s="15">
        <f>SUM(B10:B12)</f>
        <v>0</v>
      </c>
      <c r="C9" s="15">
        <f t="shared" ref="C9:H9" si="1">SUM(C10:C12)</f>
        <v>0</v>
      </c>
      <c r="D9" s="15">
        <f t="shared" si="1"/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</row>
    <row r="10" spans="1:9" s="11" customFormat="1" x14ac:dyDescent="0.25">
      <c r="A10" s="24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9" s="11" customFormat="1" x14ac:dyDescent="0.25">
      <c r="A11" s="24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9" s="11" customFormat="1" x14ac:dyDescent="0.25">
      <c r="A12" s="24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9" s="11" customFormat="1" x14ac:dyDescent="0.25">
      <c r="A13" s="23" t="s">
        <v>15</v>
      </c>
      <c r="B13" s="15">
        <f>SUM(B14:B16)</f>
        <v>0</v>
      </c>
      <c r="C13" s="15">
        <f t="shared" ref="C13:H13" si="2">SUM(C14:C16)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</row>
    <row r="14" spans="1:9" s="11" customFormat="1" x14ac:dyDescent="0.25">
      <c r="A14" s="24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9" s="11" customFormat="1" x14ac:dyDescent="0.25">
      <c r="A15" s="24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9" s="11" customFormat="1" x14ac:dyDescent="0.25">
      <c r="A16" s="24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s="11" customFormat="1" x14ac:dyDescent="0.25">
      <c r="A17" s="9"/>
      <c r="B17" s="10"/>
      <c r="C17" s="10"/>
      <c r="D17" s="10"/>
      <c r="E17" s="10"/>
      <c r="F17" s="10"/>
      <c r="G17" s="10"/>
      <c r="H17" s="10"/>
    </row>
    <row r="18" spans="1:8" x14ac:dyDescent="0.25">
      <c r="A18" s="6" t="s">
        <v>19</v>
      </c>
      <c r="B18" s="7">
        <v>11928618</v>
      </c>
      <c r="C18" s="8"/>
      <c r="D18" s="8"/>
      <c r="E18" s="8"/>
      <c r="F18" s="7">
        <v>5815747</v>
      </c>
      <c r="G18" s="8"/>
      <c r="H18" s="8"/>
    </row>
    <row r="19" spans="1:8" s="11" customFormat="1" x14ac:dyDescent="0.25">
      <c r="A19" s="9"/>
      <c r="B19" s="10"/>
      <c r="C19" s="10"/>
      <c r="D19" s="10"/>
      <c r="E19" s="10"/>
      <c r="F19" s="10"/>
      <c r="G19" s="10"/>
      <c r="H19" s="10"/>
    </row>
    <row r="20" spans="1:8" s="11" customFormat="1" x14ac:dyDescent="0.25">
      <c r="A20" s="12" t="s">
        <v>20</v>
      </c>
      <c r="B20" s="13">
        <f>B8+B18</f>
        <v>11928618</v>
      </c>
      <c r="C20" s="13">
        <f t="shared" ref="C20:H20" si="3">C8+C18</f>
        <v>0</v>
      </c>
      <c r="D20" s="13">
        <f t="shared" si="3"/>
        <v>0</v>
      </c>
      <c r="E20" s="13">
        <f t="shared" si="3"/>
        <v>0</v>
      </c>
      <c r="F20" s="13">
        <f t="shared" si="3"/>
        <v>5815747</v>
      </c>
      <c r="G20" s="13">
        <f t="shared" si="3"/>
        <v>0</v>
      </c>
      <c r="H20" s="13">
        <f t="shared" si="3"/>
        <v>0</v>
      </c>
    </row>
    <row r="21" spans="1:8" s="11" customFormat="1" x14ac:dyDescent="0.25">
      <c r="A21" s="9"/>
      <c r="B21" s="9"/>
      <c r="C21" s="9"/>
      <c r="D21" s="9"/>
      <c r="E21" s="9"/>
      <c r="F21" s="9"/>
      <c r="G21" s="9"/>
      <c r="H21" s="9"/>
    </row>
    <row r="22" spans="1:8" s="11" customFormat="1" ht="17.25" x14ac:dyDescent="0.25">
      <c r="A22" s="12" t="s">
        <v>21</v>
      </c>
      <c r="B22" s="13">
        <f>SUM(B23:DEUDA_CONT_FIN_01)</f>
        <v>0</v>
      </c>
      <c r="C22" s="13">
        <f>SUM(C23:DEUDA_CONT_FIN_02)</f>
        <v>0</v>
      </c>
      <c r="D22" s="13">
        <f>SUM(D23:DEUDA_CONT_FIN_03)</f>
        <v>0</v>
      </c>
      <c r="E22" s="13">
        <f>SUM(E23:DEUDA_CONT_FIN_04)</f>
        <v>0</v>
      </c>
      <c r="F22" s="13">
        <f>SUM(F23:DEUDA_CONT_FIN_05)</f>
        <v>0</v>
      </c>
      <c r="G22" s="13">
        <f>SUM(G23:DEUDA_CONT_FIN_06)</f>
        <v>0</v>
      </c>
      <c r="H22" s="13">
        <f>SUM(H23:DEUDA_CONT_FIN_07)</f>
        <v>0</v>
      </c>
    </row>
    <row r="23" spans="1:8" s="16" customFormat="1" x14ac:dyDescent="0.25">
      <c r="A23" s="14" t="s">
        <v>22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s="16" customFormat="1" x14ac:dyDescent="0.25">
      <c r="A24" s="14" t="s">
        <v>23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s="16" customFormat="1" x14ac:dyDescent="0.25">
      <c r="A25" s="14" t="s">
        <v>24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s="11" customFormat="1" x14ac:dyDescent="0.25">
      <c r="A26" s="20" t="s">
        <v>25</v>
      </c>
      <c r="B26" s="9"/>
      <c r="C26" s="9"/>
      <c r="D26" s="9"/>
      <c r="E26" s="9"/>
      <c r="F26" s="9"/>
      <c r="G26" s="9"/>
      <c r="H26" s="9"/>
    </row>
    <row r="27" spans="1:8" s="11" customFormat="1" ht="17.25" x14ac:dyDescent="0.25">
      <c r="A27" s="12" t="s">
        <v>26</v>
      </c>
      <c r="B27" s="13">
        <f>SUM(B28:VALOR_INS_BCC_FIN_01)</f>
        <v>0</v>
      </c>
      <c r="C27" s="13">
        <f>SUM(C28:VALOR_INS_BCC_FIN_02)</f>
        <v>0</v>
      </c>
      <c r="D27" s="13">
        <f>SUM(D28:VALOR_INS_BCC_FIN_03)</f>
        <v>0</v>
      </c>
      <c r="E27" s="13">
        <f>SUM(E28:VALOR_INS_BCC_FIN_04)</f>
        <v>0</v>
      </c>
      <c r="F27" s="13">
        <f>SUM(F28:VALOR_INS_BCC_FIN_05)</f>
        <v>0</v>
      </c>
      <c r="G27" s="13">
        <f>SUM(G28:VALOR_INS_BCC_FIN_06)</f>
        <v>0</v>
      </c>
      <c r="H27" s="13">
        <f>SUM(H28:VALOR_INS_BCC_FIN_07)</f>
        <v>0</v>
      </c>
    </row>
    <row r="28" spans="1:8" s="16" customFormat="1" x14ac:dyDescent="0.25">
      <c r="A28" s="14" t="s">
        <v>27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s="16" customFormat="1" x14ac:dyDescent="0.25">
      <c r="A29" s="14" t="s">
        <v>28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s="16" customFormat="1" x14ac:dyDescent="0.25">
      <c r="A30" s="14" t="s">
        <v>29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s="11" customFormat="1" x14ac:dyDescent="0.25">
      <c r="A31" s="21" t="s">
        <v>25</v>
      </c>
      <c r="B31" s="18"/>
      <c r="C31" s="18"/>
      <c r="D31" s="18"/>
      <c r="E31" s="18"/>
      <c r="F31" s="18"/>
      <c r="G31" s="18"/>
      <c r="H31" s="18"/>
    </row>
    <row r="32" spans="1:8" s="11" customFormat="1" ht="17.25" customHeight="1" x14ac:dyDescent="0.25">
      <c r="A32" s="19"/>
    </row>
    <row r="33" spans="1:8" s="11" customFormat="1" ht="12" customHeight="1" x14ac:dyDescent="0.25">
      <c r="A33" s="25" t="s">
        <v>30</v>
      </c>
      <c r="B33" s="25"/>
      <c r="C33" s="25"/>
      <c r="D33" s="25"/>
      <c r="E33" s="25"/>
      <c r="F33" s="25"/>
      <c r="G33" s="25"/>
      <c r="H33" s="25"/>
    </row>
    <row r="34" spans="1:8" s="11" customFormat="1" ht="12" customHeight="1" x14ac:dyDescent="0.25">
      <c r="A34" s="25"/>
      <c r="B34" s="25"/>
      <c r="C34" s="25"/>
      <c r="D34" s="25"/>
      <c r="E34" s="25"/>
      <c r="F34" s="25"/>
      <c r="G34" s="25"/>
      <c r="H34" s="25"/>
    </row>
    <row r="35" spans="1:8" s="11" customFormat="1" ht="12" customHeight="1" x14ac:dyDescent="0.25">
      <c r="A35" s="25"/>
      <c r="B35" s="25"/>
      <c r="C35" s="25"/>
      <c r="D35" s="25"/>
      <c r="E35" s="25"/>
      <c r="F35" s="25"/>
      <c r="G35" s="25"/>
      <c r="H35" s="25"/>
    </row>
    <row r="36" spans="1:8" s="11" customFormat="1" ht="12" customHeight="1" x14ac:dyDescent="0.25">
      <c r="A36" s="25"/>
      <c r="B36" s="25"/>
      <c r="C36" s="25"/>
      <c r="D36" s="25"/>
      <c r="E36" s="25"/>
      <c r="F36" s="25"/>
      <c r="G36" s="25"/>
      <c r="H36" s="25"/>
    </row>
    <row r="37" spans="1:8" s="11" customFormat="1" ht="12" customHeight="1" x14ac:dyDescent="0.25">
      <c r="A37" s="25"/>
      <c r="B37" s="25"/>
      <c r="C37" s="25"/>
      <c r="D37" s="25"/>
      <c r="E37" s="25"/>
      <c r="F37" s="25"/>
      <c r="G37" s="25"/>
      <c r="H37" s="25"/>
    </row>
    <row r="38" spans="1:8" s="11" customFormat="1" x14ac:dyDescent="0.25">
      <c r="A38" s="19"/>
    </row>
    <row r="39" spans="1:8" s="11" customFormat="1" ht="30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s="11" customFormat="1" x14ac:dyDescent="0.25">
      <c r="A40" s="9"/>
      <c r="B40" s="10"/>
      <c r="C40" s="10"/>
      <c r="D40" s="10"/>
      <c r="E40" s="10"/>
      <c r="F40" s="10"/>
    </row>
    <row r="41" spans="1:8" s="11" customFormat="1" x14ac:dyDescent="0.25">
      <c r="A41" s="12" t="s">
        <v>37</v>
      </c>
      <c r="B41" s="13">
        <f>SUM(B42:OB_CORTO_PLAZO_FIN_01)</f>
        <v>0</v>
      </c>
      <c r="C41" s="13">
        <f>SUM(C42:OB_CORTO_PLAZO_FIN_02)</f>
        <v>0</v>
      </c>
      <c r="D41" s="13">
        <f>SUM(D42:OB_CORTO_PLAZO_FIN_03)</f>
        <v>0</v>
      </c>
      <c r="E41" s="13">
        <f>SUM(E42:OB_CORTO_PLAZO_FIN_04)</f>
        <v>0</v>
      </c>
      <c r="F41" s="13">
        <f>SUM(F42:OB_CORTO_PLAZO_FIN_05)</f>
        <v>0</v>
      </c>
    </row>
    <row r="42" spans="1:8" s="16" customFormat="1" x14ac:dyDescent="0.25">
      <c r="A42" s="14" t="s">
        <v>38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</row>
    <row r="43" spans="1:8" s="16" customFormat="1" x14ac:dyDescent="0.25">
      <c r="A43" s="14" t="s">
        <v>39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8" s="16" customFormat="1" x14ac:dyDescent="0.25">
      <c r="A44" s="14" t="s">
        <v>40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8" s="11" customFormat="1" x14ac:dyDescent="0.25">
      <c r="A45" s="17" t="s">
        <v>25</v>
      </c>
      <c r="B45" s="18"/>
      <c r="C45" s="18"/>
      <c r="D45" s="18"/>
      <c r="E45" s="18"/>
      <c r="F45" s="18"/>
    </row>
    <row r="46" spans="1:8" s="11" customFormat="1" hidden="1" x14ac:dyDescent="0.25"/>
    <row r="47" spans="1:8" s="11" customFormat="1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IADO_4to_2017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2018-01-31T19:40:22Z</dcterms:created>
  <dcterms:modified xsi:type="dcterms:W3CDTF">2018-01-31T19:46:46Z</dcterms:modified>
</cp:coreProperties>
</file>